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1"/>
  <c r="I16"/>
  <c r="H17"/>
  <c r="I17" s="1"/>
  <c r="H18"/>
  <c r="I18"/>
  <c r="H19"/>
  <c r="I19" s="1"/>
  <c r="H20"/>
  <c r="I20"/>
  <c r="H21"/>
  <c r="I21" s="1"/>
  <c r="H22"/>
  <c r="I22"/>
  <c r="H23"/>
  <c r="I23" s="1"/>
  <c r="E25"/>
  <c r="F2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4"/>
  <c r="B16"/>
  <c r="B17"/>
  <c r="B18"/>
  <c r="B19"/>
  <c r="B20"/>
  <c r="B21"/>
  <c r="B22"/>
  <c r="B23"/>
  <c r="H5"/>
  <c r="H6"/>
  <c r="I6" s="1"/>
  <c r="H7"/>
  <c r="I7" s="1"/>
  <c r="H8"/>
  <c r="H9"/>
  <c r="H10"/>
  <c r="I10" s="1"/>
  <c r="H11"/>
  <c r="I11" s="1"/>
  <c r="H12"/>
  <c r="H13"/>
  <c r="H14"/>
  <c r="I14" s="1"/>
  <c r="H15"/>
  <c r="I15" s="1"/>
  <c r="H4"/>
  <c r="I4"/>
  <c r="I5"/>
  <c r="I8"/>
  <c r="I9"/>
  <c r="I12"/>
  <c r="I13"/>
  <c r="B5"/>
  <c r="B6"/>
  <c r="B7"/>
  <c r="B8"/>
  <c r="B9"/>
  <c r="B10"/>
  <c r="B11"/>
  <c r="B12"/>
  <c r="B13"/>
  <c r="B14"/>
  <c r="B15"/>
  <c r="B4"/>
</calcChain>
</file>

<file path=xl/sharedStrings.xml><?xml version="1.0" encoding="utf-8"?>
<sst xmlns="http://schemas.openxmlformats.org/spreadsheetml/2006/main" count="11" uniqueCount="11">
  <si>
    <t>Количество проросших семян под слоем снега около 80 см на участке Мороз, 10 марта 2019 г.</t>
  </si>
  <si>
    <t>Площадь участка, см2</t>
  </si>
  <si>
    <t>Проросло семян, шт</t>
  </si>
  <si>
    <t>Не проросло, шт</t>
  </si>
  <si>
    <t>Плановое кол-во семян на участке 225 см2, если на 1 м2 - 15 000 шт семян. Но это если взять глубину до 10 см, а у нас был отбор пробы максимум на глубину 1 см</t>
  </si>
  <si>
    <t>Сумма, шт</t>
  </si>
  <si>
    <t>Доля проросших, %</t>
  </si>
  <si>
    <t>№ образца</t>
  </si>
  <si>
    <t>медиана</t>
  </si>
  <si>
    <t>на глубину 1 см, шт</t>
  </si>
  <si>
    <t>весь банк, шт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</si>
</sst>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5"/>
  <sheetViews>
    <sheetView tabSelected="1" workbookViewId="0">
      <selection activeCell="F4" sqref="F4:F23"/>
    </sheetView>
  </sheetViews>
  <sheetFormatPr defaultRowHeight="15"/>
  <cols>
    <col min="2" max="2" width="23.140625" customWidth="1"/>
    <col min="3" max="3" width="20.85546875" customWidth="1"/>
    <col min="4" max="5" width="17.28515625" customWidth="1"/>
    <col min="6" max="6" width="19.5703125" customWidth="1"/>
    <col min="7" max="7" width="10.28515625" customWidth="1"/>
    <col min="8" max="8" width="10" customWidth="1"/>
    <col min="9" max="9" width="16.28515625" customWidth="1"/>
  </cols>
  <sheetData>
    <row r="1" spans="1:23">
      <c r="A1" t="s">
        <v>0</v>
      </c>
    </row>
    <row r="2" spans="1:23">
      <c r="H2" s="3" t="s">
        <v>4</v>
      </c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t="s">
        <v>7</v>
      </c>
      <c r="B3" t="s">
        <v>1</v>
      </c>
      <c r="C3" t="s">
        <v>2</v>
      </c>
      <c r="D3" t="s">
        <v>3</v>
      </c>
      <c r="E3" t="s">
        <v>5</v>
      </c>
      <c r="F3" t="s">
        <v>6</v>
      </c>
      <c r="H3" s="1" t="s">
        <v>10</v>
      </c>
      <c r="I3" t="s">
        <v>9</v>
      </c>
    </row>
    <row r="4" spans="1:23">
      <c r="A4">
        <v>1</v>
      </c>
      <c r="B4">
        <f>15*15</f>
        <v>225</v>
      </c>
      <c r="C4">
        <v>13</v>
      </c>
      <c r="D4">
        <v>15</v>
      </c>
      <c r="E4">
        <f>D4+C4</f>
        <v>28</v>
      </c>
      <c r="F4" s="4">
        <f>C4*100/E4</f>
        <v>46.428571428571431</v>
      </c>
      <c r="H4" s="1">
        <f>(15000*225)/10000</f>
        <v>337.5</v>
      </c>
      <c r="I4" s="2">
        <f>H4/10</f>
        <v>33.75</v>
      </c>
    </row>
    <row r="5" spans="1:23">
      <c r="A5">
        <v>2</v>
      </c>
      <c r="B5">
        <f t="shared" ref="B5:B23" si="0">15*15</f>
        <v>225</v>
      </c>
      <c r="C5">
        <v>7</v>
      </c>
      <c r="D5">
        <v>6</v>
      </c>
      <c r="E5">
        <f t="shared" ref="E5:E23" si="1">D5+C5</f>
        <v>13</v>
      </c>
      <c r="F5" s="4">
        <f t="shared" ref="F5:F23" si="2">C5*100/E5</f>
        <v>53.846153846153847</v>
      </c>
      <c r="H5" s="1">
        <f t="shared" ref="H5:H23" si="3">(15000*225)/10000</f>
        <v>337.5</v>
      </c>
      <c r="I5" s="2">
        <f t="shared" ref="I5:I23" si="4">H5/10</f>
        <v>33.75</v>
      </c>
    </row>
    <row r="6" spans="1:23">
      <c r="A6">
        <v>3</v>
      </c>
      <c r="B6">
        <f t="shared" si="0"/>
        <v>225</v>
      </c>
      <c r="C6">
        <v>7</v>
      </c>
      <c r="D6">
        <v>16</v>
      </c>
      <c r="E6">
        <f t="shared" si="1"/>
        <v>23</v>
      </c>
      <c r="F6" s="4">
        <f t="shared" si="2"/>
        <v>30.434782608695652</v>
      </c>
      <c r="H6" s="1">
        <f t="shared" si="3"/>
        <v>337.5</v>
      </c>
      <c r="I6" s="2">
        <f t="shared" si="4"/>
        <v>33.75</v>
      </c>
    </row>
    <row r="7" spans="1:23">
      <c r="A7">
        <v>4</v>
      </c>
      <c r="B7">
        <f t="shared" si="0"/>
        <v>225</v>
      </c>
      <c r="C7">
        <v>1</v>
      </c>
      <c r="D7">
        <v>2</v>
      </c>
      <c r="E7">
        <f t="shared" si="1"/>
        <v>3</v>
      </c>
      <c r="F7" s="4">
        <f t="shared" si="2"/>
        <v>33.333333333333336</v>
      </c>
      <c r="H7" s="1">
        <f t="shared" si="3"/>
        <v>337.5</v>
      </c>
      <c r="I7" s="2">
        <f t="shared" si="4"/>
        <v>33.75</v>
      </c>
    </row>
    <row r="8" spans="1:23">
      <c r="A8">
        <v>5</v>
      </c>
      <c r="B8">
        <f t="shared" si="0"/>
        <v>225</v>
      </c>
      <c r="C8">
        <v>2</v>
      </c>
      <c r="D8">
        <v>7</v>
      </c>
      <c r="E8">
        <f t="shared" si="1"/>
        <v>9</v>
      </c>
      <c r="F8" s="4">
        <f t="shared" si="2"/>
        <v>22.222222222222221</v>
      </c>
      <c r="H8" s="1">
        <f t="shared" si="3"/>
        <v>337.5</v>
      </c>
      <c r="I8" s="2">
        <f t="shared" si="4"/>
        <v>33.75</v>
      </c>
    </row>
    <row r="9" spans="1:23">
      <c r="A9">
        <v>6</v>
      </c>
      <c r="B9">
        <f t="shared" si="0"/>
        <v>225</v>
      </c>
      <c r="C9">
        <v>5</v>
      </c>
      <c r="D9">
        <v>5</v>
      </c>
      <c r="E9">
        <f t="shared" si="1"/>
        <v>10</v>
      </c>
      <c r="F9" s="4">
        <f t="shared" si="2"/>
        <v>50</v>
      </c>
      <c r="H9" s="1">
        <f t="shared" si="3"/>
        <v>337.5</v>
      </c>
      <c r="I9" s="2">
        <f t="shared" si="4"/>
        <v>33.75</v>
      </c>
    </row>
    <row r="10" spans="1:23">
      <c r="A10">
        <v>7</v>
      </c>
      <c r="B10">
        <f t="shared" si="0"/>
        <v>225</v>
      </c>
      <c r="C10">
        <v>3</v>
      </c>
      <c r="D10">
        <v>8</v>
      </c>
      <c r="E10">
        <f t="shared" si="1"/>
        <v>11</v>
      </c>
      <c r="F10" s="4">
        <f t="shared" si="2"/>
        <v>27.272727272727273</v>
      </c>
      <c r="H10" s="1">
        <f t="shared" si="3"/>
        <v>337.5</v>
      </c>
      <c r="I10" s="2">
        <f t="shared" si="4"/>
        <v>33.75</v>
      </c>
    </row>
    <row r="11" spans="1:23">
      <c r="A11">
        <v>8</v>
      </c>
      <c r="B11">
        <f t="shared" si="0"/>
        <v>225</v>
      </c>
      <c r="C11">
        <v>7</v>
      </c>
      <c r="D11">
        <v>28</v>
      </c>
      <c r="E11">
        <f t="shared" si="1"/>
        <v>35</v>
      </c>
      <c r="F11" s="4">
        <f t="shared" si="2"/>
        <v>20</v>
      </c>
      <c r="H11" s="1">
        <f t="shared" si="3"/>
        <v>337.5</v>
      </c>
      <c r="I11" s="2">
        <f t="shared" si="4"/>
        <v>33.75</v>
      </c>
    </row>
    <row r="12" spans="1:23">
      <c r="A12">
        <v>9</v>
      </c>
      <c r="B12">
        <f t="shared" si="0"/>
        <v>225</v>
      </c>
      <c r="C12">
        <v>5</v>
      </c>
      <c r="D12">
        <v>10</v>
      </c>
      <c r="E12">
        <f t="shared" si="1"/>
        <v>15</v>
      </c>
      <c r="F12" s="4">
        <f t="shared" si="2"/>
        <v>33.333333333333336</v>
      </c>
      <c r="H12" s="1">
        <f t="shared" si="3"/>
        <v>337.5</v>
      </c>
      <c r="I12" s="2">
        <f t="shared" si="4"/>
        <v>33.75</v>
      </c>
    </row>
    <row r="13" spans="1:23">
      <c r="A13">
        <v>10</v>
      </c>
      <c r="B13">
        <f t="shared" si="0"/>
        <v>225</v>
      </c>
      <c r="C13">
        <v>2</v>
      </c>
      <c r="D13">
        <v>8</v>
      </c>
      <c r="E13">
        <f t="shared" si="1"/>
        <v>10</v>
      </c>
      <c r="F13" s="4">
        <f t="shared" si="2"/>
        <v>20</v>
      </c>
      <c r="H13" s="1">
        <f t="shared" si="3"/>
        <v>337.5</v>
      </c>
      <c r="I13" s="2">
        <f t="shared" si="4"/>
        <v>33.75</v>
      </c>
    </row>
    <row r="14" spans="1:23">
      <c r="A14">
        <v>11</v>
      </c>
      <c r="B14">
        <f t="shared" si="0"/>
        <v>225</v>
      </c>
      <c r="C14">
        <v>7</v>
      </c>
      <c r="D14">
        <v>20</v>
      </c>
      <c r="E14">
        <f t="shared" si="1"/>
        <v>27</v>
      </c>
      <c r="F14" s="4">
        <f t="shared" si="2"/>
        <v>25.925925925925927</v>
      </c>
      <c r="H14" s="1">
        <f t="shared" si="3"/>
        <v>337.5</v>
      </c>
      <c r="I14" s="2">
        <f t="shared" si="4"/>
        <v>33.75</v>
      </c>
    </row>
    <row r="15" spans="1:23">
      <c r="A15">
        <v>12</v>
      </c>
      <c r="B15">
        <f t="shared" si="0"/>
        <v>225</v>
      </c>
      <c r="C15">
        <v>16</v>
      </c>
      <c r="D15">
        <v>14</v>
      </c>
      <c r="E15">
        <f t="shared" si="1"/>
        <v>30</v>
      </c>
      <c r="F15" s="4">
        <f t="shared" si="2"/>
        <v>53.333333333333336</v>
      </c>
      <c r="H15" s="1">
        <f t="shared" si="3"/>
        <v>337.5</v>
      </c>
      <c r="I15" s="2">
        <f t="shared" si="4"/>
        <v>33.75</v>
      </c>
    </row>
    <row r="16" spans="1:23">
      <c r="A16">
        <v>13</v>
      </c>
      <c r="B16">
        <f t="shared" si="0"/>
        <v>225</v>
      </c>
      <c r="C16">
        <v>7</v>
      </c>
      <c r="D16">
        <v>8</v>
      </c>
      <c r="E16">
        <f t="shared" si="1"/>
        <v>15</v>
      </c>
      <c r="F16" s="4">
        <f t="shared" si="2"/>
        <v>46.666666666666664</v>
      </c>
      <c r="H16" s="1">
        <f t="shared" si="3"/>
        <v>337.5</v>
      </c>
      <c r="I16" s="2">
        <f t="shared" si="4"/>
        <v>33.75</v>
      </c>
    </row>
    <row r="17" spans="1:9">
      <c r="A17">
        <v>14</v>
      </c>
      <c r="B17">
        <f t="shared" si="0"/>
        <v>225</v>
      </c>
      <c r="C17">
        <v>10</v>
      </c>
      <c r="D17">
        <v>11</v>
      </c>
      <c r="E17">
        <f t="shared" si="1"/>
        <v>21</v>
      </c>
      <c r="F17" s="4">
        <f t="shared" si="2"/>
        <v>47.61904761904762</v>
      </c>
      <c r="H17" s="1">
        <f t="shared" si="3"/>
        <v>337.5</v>
      </c>
      <c r="I17" s="2">
        <f t="shared" si="4"/>
        <v>33.75</v>
      </c>
    </row>
    <row r="18" spans="1:9">
      <c r="A18">
        <v>15</v>
      </c>
      <c r="B18">
        <f t="shared" si="0"/>
        <v>225</v>
      </c>
      <c r="C18">
        <v>10</v>
      </c>
      <c r="D18">
        <v>11</v>
      </c>
      <c r="E18">
        <f t="shared" si="1"/>
        <v>21</v>
      </c>
      <c r="F18" s="4">
        <f t="shared" si="2"/>
        <v>47.61904761904762</v>
      </c>
      <c r="H18" s="1">
        <f t="shared" si="3"/>
        <v>337.5</v>
      </c>
      <c r="I18" s="2">
        <f t="shared" si="4"/>
        <v>33.75</v>
      </c>
    </row>
    <row r="19" spans="1:9">
      <c r="A19">
        <v>16</v>
      </c>
      <c r="B19">
        <f t="shared" si="0"/>
        <v>225</v>
      </c>
      <c r="C19">
        <v>11</v>
      </c>
      <c r="D19">
        <v>5</v>
      </c>
      <c r="E19">
        <f t="shared" si="1"/>
        <v>16</v>
      </c>
      <c r="F19" s="4">
        <f t="shared" si="2"/>
        <v>68.75</v>
      </c>
      <c r="H19" s="1">
        <f t="shared" si="3"/>
        <v>337.5</v>
      </c>
      <c r="I19" s="2">
        <f t="shared" si="4"/>
        <v>33.75</v>
      </c>
    </row>
    <row r="20" spans="1:9">
      <c r="A20">
        <v>17</v>
      </c>
      <c r="B20">
        <f t="shared" si="0"/>
        <v>225</v>
      </c>
      <c r="C20">
        <v>3</v>
      </c>
      <c r="D20">
        <v>8</v>
      </c>
      <c r="E20">
        <f t="shared" si="1"/>
        <v>11</v>
      </c>
      <c r="F20" s="4">
        <f t="shared" si="2"/>
        <v>27.272727272727273</v>
      </c>
      <c r="H20" s="1">
        <f t="shared" si="3"/>
        <v>337.5</v>
      </c>
      <c r="I20" s="2">
        <f t="shared" si="4"/>
        <v>33.75</v>
      </c>
    </row>
    <row r="21" spans="1:9">
      <c r="A21">
        <v>18</v>
      </c>
      <c r="B21">
        <f t="shared" si="0"/>
        <v>225</v>
      </c>
      <c r="C21">
        <v>2</v>
      </c>
      <c r="D21">
        <v>6</v>
      </c>
      <c r="E21">
        <f t="shared" si="1"/>
        <v>8</v>
      </c>
      <c r="F21" s="4">
        <f t="shared" si="2"/>
        <v>25</v>
      </c>
      <c r="H21" s="1">
        <f t="shared" si="3"/>
        <v>337.5</v>
      </c>
      <c r="I21" s="2">
        <f t="shared" si="4"/>
        <v>33.75</v>
      </c>
    </row>
    <row r="22" spans="1:9">
      <c r="A22">
        <v>19</v>
      </c>
      <c r="B22">
        <f t="shared" si="0"/>
        <v>225</v>
      </c>
      <c r="C22">
        <v>12</v>
      </c>
      <c r="D22">
        <v>6</v>
      </c>
      <c r="E22">
        <f t="shared" si="1"/>
        <v>18</v>
      </c>
      <c r="F22" s="4">
        <f t="shared" si="2"/>
        <v>66.666666666666671</v>
      </c>
      <c r="H22" s="1">
        <f t="shared" si="3"/>
        <v>337.5</v>
      </c>
      <c r="I22" s="2">
        <f t="shared" si="4"/>
        <v>33.75</v>
      </c>
    </row>
    <row r="23" spans="1:9">
      <c r="A23">
        <v>20</v>
      </c>
      <c r="B23">
        <f t="shared" si="0"/>
        <v>225</v>
      </c>
      <c r="C23">
        <v>6</v>
      </c>
      <c r="D23">
        <v>10</v>
      </c>
      <c r="E23">
        <f t="shared" si="1"/>
        <v>16</v>
      </c>
      <c r="F23" s="4">
        <f t="shared" si="2"/>
        <v>37.5</v>
      </c>
      <c r="H23" s="1">
        <f t="shared" si="3"/>
        <v>337.5</v>
      </c>
      <c r="I23" s="2">
        <f t="shared" si="4"/>
        <v>33.75</v>
      </c>
    </row>
    <row r="25" spans="1:9">
      <c r="D25" t="s">
        <v>8</v>
      </c>
      <c r="E25" s="4">
        <f>MEDIAN(E4:E23)</f>
        <v>15.5</v>
      </c>
      <c r="F25" s="4">
        <f>MEDIAN(F4:F23)</f>
        <v>35.416666666666671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2019-03-11T12:07:11Z</dcterms:modified>
</cp:coreProperties>
</file>